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 자료\청렴센터 공개\"/>
    </mc:Choice>
  </mc:AlternateContent>
  <bookViews>
    <workbookView xWindow="0" yWindow="0" windowWidth="28800" windowHeight="12390" tabRatio="285"/>
  </bookViews>
  <sheets>
    <sheet name="총장" sheetId="9" r:id="rId1"/>
    <sheet name="부총장(광주)" sheetId="11" r:id="rId2"/>
    <sheet name="부총장(여수) " sheetId="12" r:id="rId3"/>
  </sheets>
  <definedNames>
    <definedName name="_xlnm.Print_Titles" localSheetId="1">'부총장(광주)'!$11:$11</definedName>
    <definedName name="_xlnm.Print_Titles" localSheetId="2">'부총장(여수) '!#REF!</definedName>
  </definedNames>
  <calcPr calcId="162913"/>
</workbook>
</file>

<file path=xl/calcChain.xml><?xml version="1.0" encoding="utf-8"?>
<calcChain xmlns="http://schemas.openxmlformats.org/spreadsheetml/2006/main">
  <c r="C17" i="9" l="1"/>
  <c r="C21" i="9"/>
  <c r="C22" i="9" l="1"/>
  <c r="D21" i="9"/>
  <c r="D17" i="9"/>
  <c r="D22" i="9" l="1"/>
  <c r="A2" i="12" l="1"/>
  <c r="A2" i="11"/>
  <c r="C15" i="12" l="1"/>
  <c r="C16" i="12" s="1"/>
  <c r="B7" i="12" l="1"/>
  <c r="D15" i="12"/>
  <c r="D16" i="12" s="1"/>
  <c r="C7" i="12" l="1"/>
  <c r="C8" i="12" s="1"/>
  <c r="D8" i="12" s="1"/>
  <c r="B8" i="12"/>
  <c r="D7" i="12" l="1"/>
  <c r="C16" i="11" l="1"/>
  <c r="C17" i="11" s="1"/>
  <c r="D16" i="11"/>
  <c r="D17" i="11" s="1"/>
  <c r="C7" i="9" l="1"/>
  <c r="C6" i="9"/>
  <c r="B6" i="9"/>
  <c r="C6" i="11" l="1"/>
  <c r="C7" i="11" s="1"/>
  <c r="B6" i="11"/>
  <c r="B7" i="11" s="1"/>
  <c r="D6" i="11" l="1"/>
  <c r="D7" i="11"/>
  <c r="C8" i="9" l="1"/>
  <c r="B7" i="9"/>
  <c r="B8" i="9" s="1"/>
  <c r="D7" i="9" l="1"/>
  <c r="D8" i="9"/>
  <c r="D6" i="9"/>
</calcChain>
</file>

<file path=xl/sharedStrings.xml><?xml version="1.0" encoding="utf-8"?>
<sst xmlns="http://schemas.openxmlformats.org/spreadsheetml/2006/main" count="66" uniqueCount="45">
  <si>
    <t>사용일자</t>
  </si>
  <si>
    <t>1. 유형별 집행현황</t>
  </si>
  <si>
    <t>(단위 : 원)</t>
  </si>
  <si>
    <t>구 분</t>
  </si>
  <si>
    <t>건수</t>
  </si>
  <si>
    <t>금액</t>
  </si>
  <si>
    <t>구성비</t>
  </si>
  <si>
    <t>합계</t>
  </si>
  <si>
    <t>2. 세부 집행 내역</t>
  </si>
  <si>
    <t>구분</t>
  </si>
  <si>
    <t>내역</t>
  </si>
  <si>
    <t>소계</t>
  </si>
  <si>
    <t>전남대학교 여수캠퍼스 부총장 업무추진비 집행내역</t>
    <phoneticPr fontId="1" type="noConversion"/>
  </si>
  <si>
    <t>소계</t>
    <phoneticPr fontId="1" type="noConversion"/>
  </si>
  <si>
    <t>주요정책 추진 관련 회의 및 행사</t>
  </si>
  <si>
    <t>전남대학교 총장 업무추진비 집행내역</t>
    <phoneticPr fontId="1" type="noConversion"/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</si>
  <si>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</si>
  <si>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</si>
  <si>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</si>
  <si>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</si>
  <si>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</si>
  <si>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</si>
  <si>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주요정책 추진 관련 회의 및 행사</t>
    <phoneticPr fontId="1" type="noConversion"/>
  </si>
  <si>
    <t>유관기관 업무협의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</si>
  <si>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</si>
  <si>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</si>
  <si>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</si>
  <si>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사용일자</t>
    <phoneticPr fontId="1" type="noConversion"/>
  </si>
  <si>
    <t>내역</t>
    <phoneticPr fontId="1" type="noConversion"/>
  </si>
  <si>
    <t>소계</t>
    <phoneticPr fontId="1" type="noConversion"/>
  </si>
  <si>
    <t xml:space="preserve">주요정책 추진 관련 회의 및 행사 </t>
    <phoneticPr fontId="1" type="noConversion"/>
  </si>
  <si>
    <t>전남대학교 광주캠퍼스 부총장 사업비 집행내역</t>
    <phoneticPr fontId="1" type="noConversion"/>
  </si>
  <si>
    <t xml:space="preserve">대학발전 및 대내외 활동비 </t>
    <phoneticPr fontId="1" type="noConversion"/>
  </si>
  <si>
    <t xml:space="preserve">대학발전 및 대내외 활동비 </t>
    <phoneticPr fontId="1" type="noConversion"/>
  </si>
  <si>
    <t>주요정책 추진 관련 회의 및 행사</t>
    <phoneticPr fontId="1" type="noConversion"/>
  </si>
  <si>
    <t>유관기관 업무협의 및 간담회</t>
    <phoneticPr fontId="1" type="noConversion"/>
  </si>
  <si>
    <t>여수캠퍼스 학생지원 인프라 구축 사업 논의 간담회</t>
    <phoneticPr fontId="1" type="noConversion"/>
  </si>
  <si>
    <t xml:space="preserve">대학 주요 현안 논의 관련 보직교수와의 업무협의 </t>
  </si>
  <si>
    <t>개교 70주년 행사 자문을 위한 외부전문가 오찬 간담회</t>
  </si>
  <si>
    <t>개교 70주년 기념 행사 자문을 위한 외부전문가 오찬 간담회</t>
  </si>
  <si>
    <t>지역사회 공헌 및 상생 방안 마련을 위한 지역 유관기관(광주광역시청) 관계자 업무협의</t>
  </si>
  <si>
    <t>부속시설(도서관 등) 활용을 통한 지역사회 공헌 방안 마련 업무협의</t>
  </si>
  <si>
    <t>대학 내 주요 현안사업 논의를 위한 보직교수(광주캠퍼스/여수캠퍼스 부총장 등) 업무협의</t>
  </si>
  <si>
    <t>단과대학(의과대학) 주요 현안 논의를 위한 소속교원 업무협의</t>
    <phoneticPr fontId="1" type="noConversion"/>
  </si>
  <si>
    <t>(2022년 2월)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</si>
</sst>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&quot;건&quot;"/>
    <numFmt numFmtId="177" formatCode="0.0%"/>
    <numFmt numFmtId="178" formatCode="#,##0_);[Red]\(#,##0\)"/>
    <numFmt numFmtId="179" formatCode="_(* #,##0_);_(* \(#,##0\);_(* &quot;-&quot;_);_(@_)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0"/>
      <color indexed="11"/>
      <name val="Arial"/>
      <family val="2"/>
    </font>
    <font>
      <sz val="10"/>
      <color indexed="8"/>
      <name val="굴림"/>
      <family val="3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0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41" fontId="8" fillId="0" borderId="0" applyFont="0" applyFill="0" applyBorder="0" applyAlignment="0" applyProtection="0"/>
    <xf numFmtId="0" fontId="2" fillId="0" borderId="0">
      <alignment vertical="center"/>
    </xf>
    <xf numFmtId="0" fontId="8" fillId="0" borderId="0"/>
    <xf numFmtId="179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0" fontId="17" fillId="0" borderId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18" fillId="0" borderId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 applyFill="1">
      <alignment vertical="center"/>
    </xf>
    <xf numFmtId="0" fontId="12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center" vertical="center"/>
    </xf>
    <xf numFmtId="41" fontId="7" fillId="0" borderId="3" xfId="1" applyFont="1" applyBorder="1" applyAlignment="1">
      <alignment horizontal="right" vertical="center" indent="10"/>
    </xf>
    <xf numFmtId="177" fontId="7" fillId="0" borderId="3" xfId="2" applyNumberFormat="1" applyFont="1" applyBorder="1">
      <alignment vertical="center"/>
    </xf>
    <xf numFmtId="41" fontId="7" fillId="0" borderId="3" xfId="1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41" fontId="12" fillId="0" borderId="3" xfId="1" applyFont="1" applyBorder="1">
      <alignment vertical="center"/>
    </xf>
    <xf numFmtId="49" fontId="12" fillId="4" borderId="3" xfId="0" applyNumberFormat="1" applyFont="1" applyFill="1" applyBorder="1" applyAlignment="1">
      <alignment horizontal="center" vertical="center"/>
    </xf>
    <xf numFmtId="176" fontId="12" fillId="4" borderId="3" xfId="1" applyNumberFormat="1" applyFont="1" applyFill="1" applyBorder="1" applyAlignment="1">
      <alignment horizontal="center" vertical="center" shrinkToFit="1"/>
    </xf>
    <xf numFmtId="178" fontId="12" fillId="4" borderId="3" xfId="1" applyNumberFormat="1" applyFont="1" applyFill="1" applyBorder="1" applyAlignment="1">
      <alignment horizontal="right" vertical="center"/>
    </xf>
    <xf numFmtId="0" fontId="16" fillId="6" borderId="3" xfId="4" applyNumberFormat="1" applyFont="1" applyFill="1" applyBorder="1" applyAlignment="1" applyProtection="1">
      <alignment horizontal="left" vertical="center"/>
    </xf>
    <xf numFmtId="41" fontId="16" fillId="6" borderId="3" xfId="1" applyFont="1" applyFill="1" applyBorder="1" applyAlignment="1" applyProtection="1">
      <alignment horizontal="right" vertical="center"/>
    </xf>
    <xf numFmtId="49" fontId="19" fillId="3" borderId="3" xfId="0" applyNumberFormat="1" applyFont="1" applyFill="1" applyBorder="1" applyAlignment="1">
      <alignment horizontal="center" vertical="center"/>
    </xf>
    <xf numFmtId="176" fontId="19" fillId="3" borderId="3" xfId="1" applyNumberFormat="1" applyFont="1" applyFill="1" applyBorder="1" applyAlignment="1">
      <alignment horizontal="center" vertical="center" shrinkToFit="1"/>
    </xf>
    <xf numFmtId="14" fontId="16" fillId="6" borderId="3" xfId="4" applyNumberFormat="1" applyFont="1" applyFill="1" applyBorder="1" applyAlignment="1" applyProtection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 applyAlignment="1">
      <alignment horizontal="right" vertical="center"/>
    </xf>
    <xf numFmtId="41" fontId="12" fillId="4" borderId="3" xfId="1" applyFont="1" applyFill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6" fontId="12" fillId="0" borderId="3" xfId="0" applyNumberFormat="1" applyFont="1" applyBorder="1">
      <alignment vertical="center"/>
    </xf>
    <xf numFmtId="177" fontId="12" fillId="0" borderId="3" xfId="2" applyNumberFormat="1" applyFont="1" applyBorder="1">
      <alignment vertical="center"/>
    </xf>
    <xf numFmtId="0" fontId="11" fillId="0" borderId="0" xfId="0" applyFont="1" applyFill="1">
      <alignment vertical="center"/>
    </xf>
    <xf numFmtId="41" fontId="11" fillId="0" borderId="0" xfId="1" applyFont="1">
      <alignment vertical="center"/>
    </xf>
    <xf numFmtId="41" fontId="10" fillId="0" borderId="0" xfId="1" applyFont="1" applyBorder="1">
      <alignment vertical="center"/>
    </xf>
    <xf numFmtId="49" fontId="12" fillId="4" borderId="3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14" fontId="1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left" vertical="center" shrinkToFit="1"/>
    </xf>
    <xf numFmtId="41" fontId="16" fillId="0" borderId="3" xfId="0" applyNumberFormat="1" applyFont="1" applyFill="1" applyBorder="1" applyAlignment="1">
      <alignment horizontal="right" vertical="center"/>
    </xf>
    <xf numFmtId="41" fontId="19" fillId="3" borderId="3" xfId="1" applyFont="1" applyFill="1" applyBorder="1" applyAlignment="1">
      <alignment horizontal="right" vertical="center"/>
    </xf>
    <xf numFmtId="49" fontId="16" fillId="0" borderId="3" xfId="0" applyNumberFormat="1" applyFont="1" applyFill="1" applyBorder="1" applyAlignment="1">
      <alignment horizontal="left" vertical="center"/>
    </xf>
    <xf numFmtId="14" fontId="20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left" vertical="center" shrinkToFit="1"/>
    </xf>
    <xf numFmtId="41" fontId="20" fillId="0" borderId="3" xfId="0" applyNumberFormat="1" applyFont="1" applyFill="1" applyBorder="1" applyAlignment="1">
      <alignment horizontal="right" vertical="center"/>
    </xf>
    <xf numFmtId="49" fontId="12" fillId="3" borderId="3" xfId="0" applyNumberFormat="1" applyFont="1" applyFill="1" applyBorder="1" applyAlignment="1">
      <alignment horizontal="center" vertical="center"/>
    </xf>
    <xf numFmtId="176" fontId="12" fillId="3" borderId="3" xfId="1" applyNumberFormat="1" applyFont="1" applyFill="1" applyBorder="1" applyAlignment="1">
      <alignment horizontal="center" vertical="center" shrinkToFit="1"/>
    </xf>
    <xf numFmtId="41" fontId="12" fillId="3" borderId="3" xfId="1" applyFont="1" applyFill="1" applyBorder="1" applyAlignment="1">
      <alignment horizontal="right" vertical="center"/>
    </xf>
    <xf numFmtId="49" fontId="13" fillId="4" borderId="3" xfId="0" applyNumberFormat="1" applyFont="1" applyFill="1" applyBorder="1" applyAlignment="1">
      <alignment horizontal="center" vertical="center"/>
    </xf>
    <xf numFmtId="176" fontId="13" fillId="4" borderId="3" xfId="1" applyNumberFormat="1" applyFont="1" applyFill="1" applyBorder="1" applyAlignment="1">
      <alignment horizontal="center" vertical="center" shrinkToFit="1"/>
    </xf>
    <xf numFmtId="41" fontId="13" fillId="4" borderId="3" xfId="1" applyFont="1" applyFill="1" applyBorder="1" applyAlignment="1">
      <alignment horizontal="right" vertical="center"/>
    </xf>
    <xf numFmtId="0" fontId="11" fillId="0" borderId="0" xfId="0" applyFont="1" applyBorder="1">
      <alignment vertical="center"/>
    </xf>
    <xf numFmtId="41" fontId="7" fillId="0" borderId="0" xfId="1" applyFont="1">
      <alignment vertical="center"/>
    </xf>
    <xf numFmtId="178" fontId="12" fillId="3" borderId="3" xfId="1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4" fontId="21" fillId="7" borderId="3" xfId="13" applyNumberFormat="1" applyFont="1" applyFill="1" applyBorder="1" applyAlignment="1">
      <alignment horizontal="center" vertical="center" shrinkToFit="1"/>
    </xf>
    <xf numFmtId="41" fontId="21" fillId="0" borderId="3" xfId="1" applyNumberFormat="1" applyFont="1" applyFill="1" applyBorder="1" applyAlignment="1" applyProtection="1">
      <alignment horizontal="right" vertical="center"/>
    </xf>
    <xf numFmtId="41" fontId="21" fillId="7" borderId="3" xfId="13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39">
    <cellStyle name="백분율" xfId="2" builtinId="5"/>
    <cellStyle name="쉼표 [0]" xfId="1" builtinId="6"/>
    <cellStyle name="쉼표 [0] 10" xfId="36"/>
    <cellStyle name="쉼표 [0] 2" xfId="8"/>
    <cellStyle name="쉼표 [0] 2 2" xfId="13"/>
    <cellStyle name="쉼표 [0] 2 2 2" xfId="23"/>
    <cellStyle name="쉼표 [0] 2 2 3" xfId="27"/>
    <cellStyle name="쉼표 [0] 2 2 4" xfId="31"/>
    <cellStyle name="쉼표 [0] 2 2 5" xfId="35"/>
    <cellStyle name="쉼표 [0] 2 3" xfId="16"/>
    <cellStyle name="쉼표 [0] 2 4" xfId="21"/>
    <cellStyle name="쉼표 [0] 2 5" xfId="25"/>
    <cellStyle name="쉼표 [0] 2 6" xfId="29"/>
    <cellStyle name="쉼표 [0] 2 7" xfId="33"/>
    <cellStyle name="쉼표 [0] 2 8" xfId="37"/>
    <cellStyle name="쉼표 [0] 3" xfId="11"/>
    <cellStyle name="쉼표 [0] 3 2" xfId="17"/>
    <cellStyle name="쉼표 [0] 4" xfId="12"/>
    <cellStyle name="쉼표 [0] 4 2" xfId="18"/>
    <cellStyle name="쉼표 [0] 4 3" xfId="22"/>
    <cellStyle name="쉼표 [0] 4 4" xfId="26"/>
    <cellStyle name="쉼표 [0] 4 5" xfId="30"/>
    <cellStyle name="쉼표 [0] 4 6" xfId="34"/>
    <cellStyle name="쉼표 [0] 4 7" xfId="38"/>
    <cellStyle name="쉼표 [0] 5" xfId="15"/>
    <cellStyle name="쉼표 [0] 6" xfId="20"/>
    <cellStyle name="쉼표 [0] 7" xfId="24"/>
    <cellStyle name="쉼표 [0] 8" xfId="28"/>
    <cellStyle name="쉼표 [0] 9" xfId="32"/>
    <cellStyle name="표준" xfId="0" builtinId="0"/>
    <cellStyle name="표준 2" xfId="3"/>
    <cellStyle name="표준 2 2" xfId="6"/>
    <cellStyle name="표준 2 3" xfId="10"/>
    <cellStyle name="표준 3" xfId="4"/>
    <cellStyle name="표준 3 2" xfId="7"/>
    <cellStyle name="표준 4" xfId="5"/>
    <cellStyle name="표준 4 2" xfId="9"/>
    <cellStyle name="표준 5" xfId="14"/>
    <cellStyle name="표준 5 2" xfId="1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A5" sqref="A5"/>
    </sheetView>
  </sheetViews>
  <sheetFormatPr defaultColWidth="9" defaultRowHeight="19.5" customHeight="1" x14ac:dyDescent="0.3"/>
  <cols>
    <col min="1" max="1" width="31.125" style="1" bestFit="1" customWidth="1"/>
    <col min="2" max="2" width="15" style="1" customWidth="1"/>
    <col min="3" max="3" width="69.25" style="1" customWidth="1"/>
    <col min="4" max="4" width="13.75" style="55" bestFit="1" customWidth="1"/>
    <col min="5" max="16384" width="9" style="1"/>
  </cols>
  <sheetData>
    <row r="1" spans="1:6" ht="31.5" x14ac:dyDescent="0.3">
      <c r="A1" s="63" t="s">
        <v>15</v>
      </c>
      <c r="B1" s="63"/>
      <c r="C1" s="63"/>
      <c r="D1" s="63"/>
    </row>
    <row r="2" spans="1:6" ht="24" customHeight="1" x14ac:dyDescent="0.3">
      <c r="A2" s="64" t="s">
        <v>44</v>
      </c>
      <c r="B2" s="64"/>
      <c r="C2" s="64"/>
      <c r="D2" s="64"/>
    </row>
    <row r="3" spans="1:6" s="3" customFormat="1" ht="19.5" customHeight="1" x14ac:dyDescent="0.3">
      <c r="A3" s="2" t="s">
        <v>16</v>
      </c>
      <c r="D3" s="29"/>
    </row>
    <row r="4" spans="1:6" s="3" customFormat="1" ht="19.5" customHeight="1" x14ac:dyDescent="0.3">
      <c r="C4" s="4"/>
      <c r="D4" s="30" t="s">
        <v>17</v>
      </c>
    </row>
    <row r="5" spans="1:6" s="8" customFormat="1" ht="19.5" customHeight="1" x14ac:dyDescent="0.3">
      <c r="A5" s="12" t="s">
        <v>18</v>
      </c>
      <c r="B5" s="12" t="s">
        <v>19</v>
      </c>
      <c r="C5" s="12" t="s">
        <v>20</v>
      </c>
      <c r="D5" s="31" t="s">
        <v>21</v>
      </c>
    </row>
    <row r="6" spans="1:6" s="5" customFormat="1" ht="19.5" customHeight="1" x14ac:dyDescent="0.3">
      <c r="A6" s="13" t="s">
        <v>22</v>
      </c>
      <c r="B6" s="32">
        <f>C17</f>
        <v>3</v>
      </c>
      <c r="C6" s="15">
        <f>D17</f>
        <v>479000</v>
      </c>
      <c r="D6" s="16">
        <f>C6/$C$8</f>
        <v>0.72685887708649466</v>
      </c>
    </row>
    <row r="7" spans="1:6" s="5" customFormat="1" ht="19.5" customHeight="1" x14ac:dyDescent="0.3">
      <c r="A7" s="13" t="s">
        <v>23</v>
      </c>
      <c r="B7" s="32">
        <f>C21</f>
        <v>1</v>
      </c>
      <c r="C7" s="17">
        <f>D21</f>
        <v>180000</v>
      </c>
      <c r="D7" s="16">
        <f>C7/$C$8</f>
        <v>0.27314112291350529</v>
      </c>
    </row>
    <row r="8" spans="1:6" s="5" customFormat="1" ht="19.5" customHeight="1" x14ac:dyDescent="0.3">
      <c r="A8" s="18" t="s">
        <v>24</v>
      </c>
      <c r="B8" s="33">
        <f>SUM(B6:B7)</f>
        <v>4</v>
      </c>
      <c r="C8" s="20">
        <f>SUM(C6:C7)</f>
        <v>659000</v>
      </c>
      <c r="D8" s="34">
        <f>C8/$C$8</f>
        <v>1</v>
      </c>
    </row>
    <row r="9" spans="1:6" s="5" customFormat="1" ht="19.5" customHeight="1" x14ac:dyDescent="0.3">
      <c r="A9" s="35"/>
      <c r="D9" s="36"/>
    </row>
    <row r="10" spans="1:6" s="3" customFormat="1" ht="19.5" customHeight="1" x14ac:dyDescent="0.3">
      <c r="A10" s="2" t="s">
        <v>25</v>
      </c>
      <c r="D10" s="37"/>
    </row>
    <row r="11" spans="1:6" s="5" customFormat="1" ht="19.5" customHeight="1" x14ac:dyDescent="0.3">
      <c r="C11" s="4"/>
      <c r="D11" s="30" t="s">
        <v>17</v>
      </c>
    </row>
    <row r="12" spans="1:6" s="7" customFormat="1" ht="19.5" customHeight="1" x14ac:dyDescent="0.3">
      <c r="A12" s="12" t="s">
        <v>26</v>
      </c>
      <c r="B12" s="38" t="s">
        <v>27</v>
      </c>
      <c r="C12" s="12" t="s">
        <v>28</v>
      </c>
      <c r="D12" s="31" t="s">
        <v>20</v>
      </c>
      <c r="E12" s="39"/>
      <c r="F12" s="39"/>
    </row>
    <row r="13" spans="1:6" s="7" customFormat="1" ht="19.5" customHeight="1" x14ac:dyDescent="0.3">
      <c r="A13" s="66" t="s">
        <v>34</v>
      </c>
      <c r="B13" s="40">
        <v>44603</v>
      </c>
      <c r="C13" s="41" t="s">
        <v>41</v>
      </c>
      <c r="D13" s="42">
        <v>119000</v>
      </c>
      <c r="E13" s="39"/>
      <c r="F13" s="39"/>
    </row>
    <row r="14" spans="1:6" s="7" customFormat="1" ht="19.5" customHeight="1" x14ac:dyDescent="0.3">
      <c r="A14" s="66"/>
      <c r="B14" s="40">
        <v>44606</v>
      </c>
      <c r="C14" s="41" t="s">
        <v>42</v>
      </c>
      <c r="D14" s="42">
        <v>180000</v>
      </c>
      <c r="E14" s="39"/>
      <c r="F14" s="39"/>
    </row>
    <row r="15" spans="1:6" s="7" customFormat="1" ht="19.5" customHeight="1" x14ac:dyDescent="0.3">
      <c r="A15" s="66"/>
      <c r="B15" s="40">
        <v>44607</v>
      </c>
      <c r="C15" s="41" t="s">
        <v>43</v>
      </c>
      <c r="D15" s="42">
        <v>180000</v>
      </c>
      <c r="E15" s="39"/>
      <c r="F15" s="39"/>
    </row>
    <row r="16" spans="1:6" s="7" customFormat="1" ht="19.5" customHeight="1" x14ac:dyDescent="0.3">
      <c r="A16" s="66"/>
      <c r="B16" s="40"/>
      <c r="C16" s="41"/>
      <c r="D16" s="42"/>
      <c r="E16" s="39"/>
      <c r="F16" s="39"/>
    </row>
    <row r="17" spans="1:6" s="7" customFormat="1" ht="19.5" customHeight="1" x14ac:dyDescent="0.3">
      <c r="A17" s="67"/>
      <c r="B17" s="26" t="s">
        <v>29</v>
      </c>
      <c r="C17" s="27">
        <f>COUNTA(C13:C16)</f>
        <v>3</v>
      </c>
      <c r="D17" s="43">
        <f>SUM(D13:D16)</f>
        <v>479000</v>
      </c>
      <c r="E17" s="39"/>
      <c r="F17" s="39"/>
    </row>
    <row r="18" spans="1:6" s="7" customFormat="1" ht="19.5" customHeight="1" x14ac:dyDescent="0.3">
      <c r="A18" s="65" t="s">
        <v>35</v>
      </c>
      <c r="B18" s="40">
        <v>44601</v>
      </c>
      <c r="C18" s="44" t="s">
        <v>40</v>
      </c>
      <c r="D18" s="42">
        <v>180000</v>
      </c>
      <c r="E18" s="39"/>
      <c r="F18" s="39"/>
    </row>
    <row r="19" spans="1:6" s="7" customFormat="1" ht="19.5" customHeight="1" x14ac:dyDescent="0.3">
      <c r="A19" s="65"/>
      <c r="B19" s="40"/>
      <c r="C19" s="44"/>
      <c r="D19" s="42"/>
      <c r="E19" s="39"/>
      <c r="F19" s="39"/>
    </row>
    <row r="20" spans="1:6" s="7" customFormat="1" ht="19.5" customHeight="1" x14ac:dyDescent="0.3">
      <c r="A20" s="65"/>
      <c r="B20" s="45"/>
      <c r="C20" s="46"/>
      <c r="D20" s="47"/>
      <c r="E20" s="39"/>
      <c r="F20" s="39"/>
    </row>
    <row r="21" spans="1:6" s="7" customFormat="1" ht="19.5" customHeight="1" x14ac:dyDescent="0.3">
      <c r="A21" s="65"/>
      <c r="B21" s="48" t="s">
        <v>13</v>
      </c>
      <c r="C21" s="49">
        <f>COUNTA(C18:C20)</f>
        <v>1</v>
      </c>
      <c r="D21" s="50">
        <f>SUM(D18:D20)</f>
        <v>180000</v>
      </c>
      <c r="E21" s="39"/>
      <c r="F21" s="39"/>
    </row>
    <row r="22" spans="1:6" s="5" customFormat="1" ht="19.5" customHeight="1" x14ac:dyDescent="0.3">
      <c r="A22" s="12" t="s">
        <v>24</v>
      </c>
      <c r="B22" s="51"/>
      <c r="C22" s="52">
        <f>C17+C21</f>
        <v>4</v>
      </c>
      <c r="D22" s="53">
        <f>D17+D21</f>
        <v>659000</v>
      </c>
      <c r="E22" s="54"/>
      <c r="F22" s="54"/>
    </row>
    <row r="23" spans="1:6" ht="27" customHeight="1" x14ac:dyDescent="0.3"/>
  </sheetData>
  <mergeCells count="4">
    <mergeCell ref="A1:D1"/>
    <mergeCell ref="A2:D2"/>
    <mergeCell ref="A18:A21"/>
    <mergeCell ref="A13:A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pane ySplit="11" topLeftCell="A12" activePane="bottomLeft" state="frozen"/>
      <selection pane="bottomLeft" activeCell="A7" sqref="A7"/>
    </sheetView>
  </sheetViews>
  <sheetFormatPr defaultRowHeight="16.5" x14ac:dyDescent="0.3"/>
  <cols>
    <col min="1" max="1" width="30.875" style="1" customWidth="1"/>
    <col min="2" max="2" width="14.625" style="1" customWidth="1"/>
    <col min="3" max="3" width="49.5" style="1" bestFit="1" customWidth="1"/>
    <col min="4" max="4" width="14.625" style="1" customWidth="1"/>
    <col min="5" max="16384" width="9" style="1"/>
  </cols>
  <sheetData>
    <row r="1" spans="1:4" ht="31.5" x14ac:dyDescent="0.3">
      <c r="A1" s="63" t="s">
        <v>31</v>
      </c>
      <c r="B1" s="63"/>
      <c r="C1" s="63"/>
      <c r="D1" s="63"/>
    </row>
    <row r="2" spans="1:4" ht="24" customHeight="1" x14ac:dyDescent="0.3">
      <c r="A2" s="64" t="str">
        <f>총장!A2</f>
        <v>(2022년 2월)</v>
      </c>
      <c r="B2" s="64"/>
      <c r="C2" s="64"/>
      <c r="D2" s="64"/>
    </row>
    <row r="3" spans="1:4" ht="20.100000000000001" customHeight="1" x14ac:dyDescent="0.3">
      <c r="A3" s="2" t="s">
        <v>1</v>
      </c>
      <c r="B3" s="3"/>
      <c r="C3" s="3"/>
      <c r="D3" s="3"/>
    </row>
    <row r="4" spans="1:4" ht="20.100000000000001" customHeight="1" x14ac:dyDescent="0.3">
      <c r="A4" s="3"/>
      <c r="B4" s="3"/>
      <c r="C4" s="4"/>
      <c r="D4" s="4" t="s">
        <v>2</v>
      </c>
    </row>
    <row r="5" spans="1:4" ht="20.100000000000001" customHeight="1" x14ac:dyDescent="0.3">
      <c r="A5" s="12" t="s">
        <v>3</v>
      </c>
      <c r="B5" s="12" t="s">
        <v>4</v>
      </c>
      <c r="C5" s="12" t="s">
        <v>5</v>
      </c>
      <c r="D5" s="12" t="s">
        <v>6</v>
      </c>
    </row>
    <row r="6" spans="1:4" ht="20.100000000000001" customHeight="1" x14ac:dyDescent="0.3">
      <c r="A6" s="13" t="s">
        <v>32</v>
      </c>
      <c r="B6" s="32">
        <f>C16</f>
        <v>3</v>
      </c>
      <c r="C6" s="15">
        <f>D16</f>
        <v>350000</v>
      </c>
      <c r="D6" s="16">
        <f>C6/$C$7</f>
        <v>1</v>
      </c>
    </row>
    <row r="7" spans="1:4" ht="20.100000000000001" customHeight="1" x14ac:dyDescent="0.3">
      <c r="A7" s="18" t="s">
        <v>7</v>
      </c>
      <c r="B7" s="33">
        <f>SUM(B6:B6)</f>
        <v>3</v>
      </c>
      <c r="C7" s="20">
        <f>SUM(C4:C6)</f>
        <v>350000</v>
      </c>
      <c r="D7" s="34">
        <f>C7/$C$7</f>
        <v>1</v>
      </c>
    </row>
    <row r="8" spans="1:4" ht="20.100000000000001" customHeight="1" x14ac:dyDescent="0.3">
      <c r="A8" s="5"/>
      <c r="B8" s="5"/>
      <c r="C8" s="5"/>
      <c r="D8" s="5"/>
    </row>
    <row r="9" spans="1:4" ht="20.100000000000001" customHeight="1" x14ac:dyDescent="0.3">
      <c r="A9" s="2" t="s">
        <v>8</v>
      </c>
      <c r="B9" s="3"/>
      <c r="C9" s="3"/>
      <c r="D9" s="6"/>
    </row>
    <row r="10" spans="1:4" ht="20.100000000000001" customHeight="1" x14ac:dyDescent="0.3">
      <c r="A10" s="5"/>
      <c r="B10" s="5"/>
      <c r="C10" s="4"/>
      <c r="D10" s="4" t="s">
        <v>2</v>
      </c>
    </row>
    <row r="11" spans="1:4" ht="20.100000000000001" customHeight="1" x14ac:dyDescent="0.3">
      <c r="A11" s="12" t="s">
        <v>9</v>
      </c>
      <c r="B11" s="21" t="s">
        <v>0</v>
      </c>
      <c r="C11" s="12" t="s">
        <v>10</v>
      </c>
      <c r="D11" s="21" t="s">
        <v>5</v>
      </c>
    </row>
    <row r="12" spans="1:4" ht="20.100000000000001" customHeight="1" x14ac:dyDescent="0.3">
      <c r="A12" s="68" t="s">
        <v>33</v>
      </c>
      <c r="B12" s="28">
        <v>44601</v>
      </c>
      <c r="C12" s="24" t="s">
        <v>37</v>
      </c>
      <c r="D12" s="25">
        <v>180000</v>
      </c>
    </row>
    <row r="13" spans="1:4" ht="20.100000000000001" customHeight="1" x14ac:dyDescent="0.3">
      <c r="A13" s="69"/>
      <c r="B13" s="28">
        <v>44608</v>
      </c>
      <c r="C13" s="24" t="s">
        <v>38</v>
      </c>
      <c r="D13" s="25">
        <v>80000</v>
      </c>
    </row>
    <row r="14" spans="1:4" ht="20.100000000000001" customHeight="1" x14ac:dyDescent="0.3">
      <c r="A14" s="69"/>
      <c r="B14" s="28">
        <v>44609</v>
      </c>
      <c r="C14" s="24" t="s">
        <v>39</v>
      </c>
      <c r="D14" s="25">
        <v>90000</v>
      </c>
    </row>
    <row r="15" spans="1:4" ht="20.100000000000001" customHeight="1" x14ac:dyDescent="0.3">
      <c r="A15" s="69"/>
      <c r="B15" s="28"/>
      <c r="C15" s="24"/>
      <c r="D15" s="25"/>
    </row>
    <row r="16" spans="1:4" ht="20.100000000000001" customHeight="1" x14ac:dyDescent="0.3">
      <c r="A16" s="70"/>
      <c r="B16" s="48" t="s">
        <v>11</v>
      </c>
      <c r="C16" s="49">
        <f>COUNTA(C12:C15)</f>
        <v>3</v>
      </c>
      <c r="D16" s="56">
        <f>SUM(D12:D15)</f>
        <v>350000</v>
      </c>
    </row>
    <row r="17" spans="1:4" x14ac:dyDescent="0.3">
      <c r="A17" s="12" t="s">
        <v>7</v>
      </c>
      <c r="B17" s="21"/>
      <c r="C17" s="22">
        <f>C16</f>
        <v>3</v>
      </c>
      <c r="D17" s="23">
        <f>D16</f>
        <v>350000</v>
      </c>
    </row>
    <row r="18" spans="1:4" ht="17.25" x14ac:dyDescent="0.3">
      <c r="A18" s="5"/>
      <c r="B18" s="57"/>
      <c r="C18" s="5"/>
      <c r="D18" s="58"/>
    </row>
  </sheetData>
  <mergeCells count="3">
    <mergeCell ref="A1:D1"/>
    <mergeCell ref="A2:D2"/>
    <mergeCell ref="A12:A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9"/>
  <sheetViews>
    <sheetView workbookViewId="0">
      <selection activeCell="A7" sqref="A7"/>
    </sheetView>
  </sheetViews>
  <sheetFormatPr defaultColWidth="9" defaultRowHeight="16.5" x14ac:dyDescent="0.3"/>
  <cols>
    <col min="1" max="1" width="31.75" style="1" bestFit="1" customWidth="1"/>
    <col min="2" max="2" width="14.625" style="59" customWidth="1"/>
    <col min="3" max="3" width="44" style="1" bestFit="1" customWidth="1"/>
    <col min="4" max="4" width="14.625" style="1" customWidth="1"/>
    <col min="5" max="16384" width="9" style="1"/>
  </cols>
  <sheetData>
    <row r="1" spans="1:4" ht="31.5" x14ac:dyDescent="0.3">
      <c r="A1" s="63" t="s">
        <v>12</v>
      </c>
      <c r="B1" s="63"/>
      <c r="C1" s="63"/>
      <c r="D1" s="63"/>
    </row>
    <row r="2" spans="1:4" s="9" customFormat="1" ht="31.5" x14ac:dyDescent="0.3">
      <c r="A2" s="64" t="str">
        <f>총장!A2</f>
        <v>(2022년 2월)</v>
      </c>
      <c r="B2" s="64"/>
      <c r="C2" s="64"/>
      <c r="D2" s="64"/>
    </row>
    <row r="4" spans="1:4" ht="20.25" x14ac:dyDescent="0.3">
      <c r="A4" s="2" t="s">
        <v>1</v>
      </c>
      <c r="B4" s="7"/>
      <c r="C4" s="3"/>
      <c r="D4" s="3"/>
    </row>
    <row r="5" spans="1:4" ht="17.25" x14ac:dyDescent="0.3">
      <c r="A5" s="3"/>
      <c r="B5" s="7"/>
      <c r="C5" s="4"/>
      <c r="D5" s="4" t="s">
        <v>2</v>
      </c>
    </row>
    <row r="6" spans="1:4" ht="23.25" customHeight="1" x14ac:dyDescent="0.3">
      <c r="A6" s="12" t="s">
        <v>3</v>
      </c>
      <c r="B6" s="12" t="s">
        <v>4</v>
      </c>
      <c r="C6" s="12" t="s">
        <v>5</v>
      </c>
      <c r="D6" s="12" t="s">
        <v>6</v>
      </c>
    </row>
    <row r="7" spans="1:4" ht="23.25" customHeight="1" x14ac:dyDescent="0.3">
      <c r="A7" s="13" t="s">
        <v>30</v>
      </c>
      <c r="B7" s="14">
        <f>C15</f>
        <v>1</v>
      </c>
      <c r="C7" s="15">
        <f>D15</f>
        <v>160000</v>
      </c>
      <c r="D7" s="16">
        <f>C7/$C$8</f>
        <v>1</v>
      </c>
    </row>
    <row r="8" spans="1:4" ht="23.25" customHeight="1" x14ac:dyDescent="0.3">
      <c r="A8" s="18" t="s">
        <v>7</v>
      </c>
      <c r="B8" s="19">
        <f>SUM(B7:B7)</f>
        <v>1</v>
      </c>
      <c r="C8" s="20">
        <f>SUM(C7:C7)</f>
        <v>160000</v>
      </c>
      <c r="D8" s="16">
        <f>C8/$C$8</f>
        <v>1</v>
      </c>
    </row>
    <row r="10" spans="1:4" ht="20.25" x14ac:dyDescent="0.3">
      <c r="A10" s="2" t="s">
        <v>8</v>
      </c>
      <c r="B10" s="7"/>
      <c r="C10" s="3"/>
      <c r="D10" s="6"/>
    </row>
    <row r="11" spans="1:4" ht="17.25" x14ac:dyDescent="0.3">
      <c r="A11" s="5"/>
      <c r="B11" s="8"/>
      <c r="C11" s="4"/>
      <c r="D11" s="4" t="s">
        <v>2</v>
      </c>
    </row>
    <row r="12" spans="1:4" ht="24.75" customHeight="1" x14ac:dyDescent="0.3">
      <c r="A12" s="12" t="s">
        <v>9</v>
      </c>
      <c r="B12" s="21" t="s">
        <v>0</v>
      </c>
      <c r="C12" s="12" t="s">
        <v>10</v>
      </c>
      <c r="D12" s="21" t="s">
        <v>5</v>
      </c>
    </row>
    <row r="13" spans="1:4" ht="24.75" customHeight="1" x14ac:dyDescent="0.3">
      <c r="A13" s="68" t="s">
        <v>14</v>
      </c>
      <c r="B13" s="60">
        <v>44606</v>
      </c>
      <c r="C13" s="62" t="s">
        <v>36</v>
      </c>
      <c r="D13" s="61">
        <v>160000</v>
      </c>
    </row>
    <row r="14" spans="1:4" ht="24.75" customHeight="1" x14ac:dyDescent="0.3">
      <c r="A14" s="69"/>
      <c r="B14" s="60"/>
      <c r="C14" s="62"/>
      <c r="D14" s="61"/>
    </row>
    <row r="15" spans="1:4" ht="24.75" customHeight="1" x14ac:dyDescent="0.3">
      <c r="A15" s="70"/>
      <c r="B15" s="48" t="s">
        <v>11</v>
      </c>
      <c r="C15" s="49">
        <f>COUNTA(C13:C14)</f>
        <v>1</v>
      </c>
      <c r="D15" s="56">
        <f>SUM(D13:D14)</f>
        <v>160000</v>
      </c>
    </row>
    <row r="16" spans="1:4" ht="24.75" customHeight="1" x14ac:dyDescent="0.3">
      <c r="A16" s="12" t="s">
        <v>7</v>
      </c>
      <c r="B16" s="21"/>
      <c r="C16" s="22">
        <f>SUM(C15)</f>
        <v>1</v>
      </c>
      <c r="D16" s="23">
        <f>D15</f>
        <v>160000</v>
      </c>
    </row>
    <row r="22" spans="1:4" s="9" customFormat="1" x14ac:dyDescent="0.3">
      <c r="A22" s="1"/>
      <c r="B22" s="59"/>
      <c r="C22" s="1"/>
      <c r="D22" s="1"/>
    </row>
    <row r="38" spans="1:4" s="10" customFormat="1" ht="16.5" customHeight="1" x14ac:dyDescent="0.3">
      <c r="A38" s="1"/>
      <c r="B38" s="59"/>
      <c r="C38" s="1"/>
      <c r="D38" s="1"/>
    </row>
    <row r="54" spans="1:4" s="11" customFormat="1" x14ac:dyDescent="0.3">
      <c r="A54" s="1"/>
      <c r="B54" s="59"/>
      <c r="C54" s="1"/>
      <c r="D54" s="1"/>
    </row>
    <row r="55" spans="1:4" s="11" customFormat="1" x14ac:dyDescent="0.3">
      <c r="A55" s="1"/>
      <c r="B55" s="59"/>
      <c r="C55" s="1"/>
      <c r="D55" s="1"/>
    </row>
    <row r="56" spans="1:4" s="11" customFormat="1" x14ac:dyDescent="0.3">
      <c r="A56" s="1"/>
      <c r="B56" s="59"/>
      <c r="C56" s="1"/>
      <c r="D56" s="1"/>
    </row>
    <row r="57" spans="1:4" s="11" customFormat="1" x14ac:dyDescent="0.3">
      <c r="A57" s="1"/>
      <c r="B57" s="59"/>
      <c r="C57" s="1"/>
      <c r="D57" s="1"/>
    </row>
    <row r="58" spans="1:4" s="10" customFormat="1" ht="16.5" customHeight="1" x14ac:dyDescent="0.3">
      <c r="A58" s="1"/>
      <c r="B58" s="59"/>
      <c r="C58" s="1"/>
      <c r="D58" s="1"/>
    </row>
    <row r="63" spans="1:4" s="11" customFormat="1" x14ac:dyDescent="0.3">
      <c r="A63" s="1"/>
      <c r="B63" s="59"/>
      <c r="C63" s="1"/>
      <c r="D63" s="1"/>
    </row>
    <row r="64" spans="1:4" s="11" customFormat="1" x14ac:dyDescent="0.3">
      <c r="A64" s="1"/>
      <c r="B64" s="59"/>
      <c r="C64" s="1"/>
      <c r="D64" s="1"/>
    </row>
    <row r="65" spans="1:4" s="11" customFormat="1" x14ac:dyDescent="0.3">
      <c r="A65" s="1"/>
      <c r="B65" s="59"/>
      <c r="C65" s="1"/>
      <c r="D65" s="1"/>
    </row>
    <row r="67" spans="1:4" s="9" customFormat="1" ht="17.45" customHeight="1" x14ac:dyDescent="0.3">
      <c r="A67" s="1"/>
      <c r="B67" s="59"/>
      <c r="C67" s="1"/>
      <c r="D67" s="1"/>
    </row>
    <row r="80" spans="1:4" s="11" customFormat="1" x14ac:dyDescent="0.3">
      <c r="A80" s="1"/>
      <c r="B80" s="59"/>
      <c r="C80" s="1"/>
      <c r="D80" s="1"/>
    </row>
    <row r="81" spans="1:4" s="11" customFormat="1" x14ac:dyDescent="0.3">
      <c r="A81" s="1"/>
      <c r="B81" s="59"/>
      <c r="C81" s="1"/>
      <c r="D81" s="1"/>
    </row>
    <row r="82" spans="1:4" s="11" customFormat="1" x14ac:dyDescent="0.3">
      <c r="A82" s="1"/>
      <c r="B82" s="59"/>
      <c r="C82" s="1"/>
      <c r="D82" s="1"/>
    </row>
    <row r="83" spans="1:4" s="11" customFormat="1" x14ac:dyDescent="0.3">
      <c r="A83" s="1"/>
      <c r="B83" s="59"/>
      <c r="C83" s="1"/>
      <c r="D83" s="1"/>
    </row>
    <row r="84" spans="1:4" s="10" customFormat="1" ht="16.5" customHeight="1" x14ac:dyDescent="0.3">
      <c r="A84" s="1"/>
      <c r="B84" s="59"/>
      <c r="C84" s="1"/>
      <c r="D84" s="1"/>
    </row>
    <row r="89" spans="1:4" s="11" customFormat="1" x14ac:dyDescent="0.3">
      <c r="A89" s="1"/>
      <c r="B89" s="59"/>
      <c r="C89" s="1"/>
      <c r="D89" s="1"/>
    </row>
    <row r="90" spans="1:4" s="11" customFormat="1" x14ac:dyDescent="0.3">
      <c r="A90" s="1"/>
      <c r="B90" s="59"/>
      <c r="C90" s="1"/>
      <c r="D90" s="1"/>
    </row>
    <row r="91" spans="1:4" s="11" customFormat="1" x14ac:dyDescent="0.3">
      <c r="A91" s="1"/>
      <c r="B91" s="59"/>
      <c r="C91" s="1"/>
      <c r="D91" s="1"/>
    </row>
    <row r="93" spans="1:4" s="9" customFormat="1" ht="61.5" customHeight="1" x14ac:dyDescent="0.3">
      <c r="A93" s="1"/>
      <c r="B93" s="59"/>
      <c r="C93" s="1"/>
      <c r="D93" s="1"/>
    </row>
    <row r="105" spans="1:4" s="11" customFormat="1" x14ac:dyDescent="0.3">
      <c r="A105" s="1"/>
      <c r="B105" s="59"/>
      <c r="C105" s="1"/>
      <c r="D105" s="1"/>
    </row>
    <row r="106" spans="1:4" s="11" customFormat="1" x14ac:dyDescent="0.3">
      <c r="A106" s="1"/>
      <c r="B106" s="59"/>
      <c r="C106" s="1"/>
      <c r="D106" s="1"/>
    </row>
    <row r="107" spans="1:4" s="11" customFormat="1" x14ac:dyDescent="0.3">
      <c r="A107" s="1"/>
      <c r="B107" s="59"/>
      <c r="C107" s="1"/>
      <c r="D107" s="1"/>
    </row>
    <row r="108" spans="1:4" s="11" customFormat="1" x14ac:dyDescent="0.3">
      <c r="A108" s="1"/>
      <c r="B108" s="59"/>
      <c r="C108" s="1"/>
      <c r="D108" s="1"/>
    </row>
    <row r="109" spans="1:4" s="10" customFormat="1" ht="16.5" customHeight="1" x14ac:dyDescent="0.3">
      <c r="A109" s="1"/>
      <c r="B109" s="59"/>
      <c r="C109" s="1"/>
      <c r="D109" s="1"/>
    </row>
    <row r="110" spans="1:4" s="10" customFormat="1" ht="16.5" customHeight="1" x14ac:dyDescent="0.3">
      <c r="A110" s="1"/>
      <c r="B110" s="59"/>
      <c r="C110" s="1"/>
      <c r="D110" s="1"/>
    </row>
    <row r="115" spans="1:4" s="11" customFormat="1" x14ac:dyDescent="0.3">
      <c r="A115" s="1"/>
      <c r="B115" s="59"/>
      <c r="C115" s="1"/>
      <c r="D115" s="1"/>
    </row>
    <row r="116" spans="1:4" s="11" customFormat="1" x14ac:dyDescent="0.3">
      <c r="A116" s="1"/>
      <c r="B116" s="59"/>
      <c r="C116" s="1"/>
      <c r="D116" s="1"/>
    </row>
    <row r="117" spans="1:4" s="11" customFormat="1" x14ac:dyDescent="0.3">
      <c r="A117" s="1"/>
      <c r="B117" s="59"/>
      <c r="C117" s="1"/>
      <c r="D117" s="1"/>
    </row>
    <row r="119" spans="1:4" ht="51.75" customHeight="1" x14ac:dyDescent="0.3"/>
  </sheetData>
  <mergeCells count="3">
    <mergeCell ref="A2:D2"/>
    <mergeCell ref="A13:A15"/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총장</vt:lpstr>
      <vt:lpstr>부총장(광주)</vt:lpstr>
      <vt:lpstr>부총장(여수) </vt:lpstr>
      <vt:lpstr>'부총장(광주)'!Print_Titles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2021-07-16T00:17:29Z</cp:lastPrinted>
  <dcterms:created xsi:type="dcterms:W3CDTF">2013-05-28T07:07:21Z</dcterms:created>
  <dcterms:modified xsi:type="dcterms:W3CDTF">2022-03-03T01:04:36Z</dcterms:modified>
</cp:coreProperties>
</file>